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<sst xmlns="http://schemas.openxmlformats.org/spreadsheetml/2006/main" count="48" uniqueCount="36">
  <si>
    <t>Špecifikácia predmetu zákazky</t>
  </si>
  <si>
    <t>Popis</t>
  </si>
  <si>
    <t>P.Č.</t>
  </si>
  <si>
    <t>MJ</t>
  </si>
  <si>
    <t>Množstvo celkom</t>
  </si>
  <si>
    <t>Objekt:</t>
  </si>
  <si>
    <t>Sídlo:</t>
  </si>
  <si>
    <t>Cena celkom</t>
  </si>
  <si>
    <t>[€ bez DPH]</t>
  </si>
  <si>
    <t>Jednotk. Cena</t>
  </si>
  <si>
    <t>[€ s 20% DPH]</t>
  </si>
  <si>
    <t>Verejný obstarávateľ:</t>
  </si>
  <si>
    <t>Mesto Komárno</t>
  </si>
  <si>
    <t>Nám. gen. Klapku 1, Komárno</t>
  </si>
  <si>
    <t xml:space="preserve">Kamerový bezpečnostný systém Zberného dvora </t>
  </si>
  <si>
    <r>
      <t xml:space="preserve">DPH </t>
    </r>
    <r>
      <rPr>
        <sz val="8"/>
        <rFont val="Arial"/>
        <family val="2"/>
      </rPr>
      <t>[€]</t>
    </r>
  </si>
  <si>
    <t>m</t>
  </si>
  <si>
    <t>ks</t>
  </si>
  <si>
    <t xml:space="preserve">Stĺpový držiak na kameru DS-1275ZJ-S-SUS, alebo ekvivalent </t>
  </si>
  <si>
    <t>Podložka na kameru DS-1280TJ-S, alebo ekvivalent</t>
  </si>
  <si>
    <t>Rekordér Hikvision 8-kanálový IP, alebo ekvivalent</t>
  </si>
  <si>
    <t>Pevný disk HDD 6TB WD63PURZ Purple 256MB SATAIII alebo ekvivalent</t>
  </si>
  <si>
    <t>Záložný zdroj FSP/Fortron UPS NanoFit 800, 800VA, 2xUSB alebo ekvivalent</t>
  </si>
  <si>
    <t>Montážna skrinka</t>
  </si>
  <si>
    <t>sada</t>
  </si>
  <si>
    <t>Kabelážne práce</t>
  </si>
  <si>
    <t>hod.</t>
  </si>
  <si>
    <t>Konfiguráci kamier</t>
  </si>
  <si>
    <t>celok</t>
  </si>
  <si>
    <t xml:space="preserve">Montáž osvetlovacieho stožiara - Stožiar 4m ST/140/60 ELV, Trubka, Káblová rýha 35 x 70, výkopové práce </t>
  </si>
  <si>
    <t>SPOLU</t>
  </si>
  <si>
    <t>x</t>
  </si>
  <si>
    <t>Vonkajší kábel DATACOM FTP drát CAT5E 2,5m OUTDOOR, alebo ekvivalent</t>
  </si>
  <si>
    <t>IP Kamera Hikvision ColorVU alebo ekvivalent, 4 Mpix(2688 x 1520), 25sn/s., objektív 2,8 mm - 4 mm, citlivosť 0,0005 Lux  @ (F1,0, AGC Zap.), Biele svetlo - prisvietenie 60 m</t>
  </si>
  <si>
    <t>Switch Zyxel GS1008-HP, 8 Port Gigabit PoE + unmanaged alebo ekvivalent</t>
  </si>
  <si>
    <t>Inštalačný materiál (srutky, lišty... atď)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</si>
</sst>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"/>
    <numFmt numFmtId="165" formatCode="#,##0.00\ [$€-41B]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2"/>
    </font>
    <font>
      <sz val="8"/>
      <name val="Arial"/>
      <family val="2"/>
    </font>
    <font>
      <sz val="8"/>
      <name val="Arial Narrow"/>
      <family val="2"/>
    </font>
    <font>
      <sz val="11"/>
      <color indexed="8"/>
      <name val="Arial Narrow"/>
      <family val="2"/>
    </font>
    <font>
      <sz val="8"/>
      <name val="Arial Narrow CE"/>
      <family val="0"/>
    </font>
    <font>
      <sz val="8"/>
      <color indexed="8"/>
      <name val="Arial Narrow"/>
      <family val="2"/>
    </font>
    <font>
      <sz val="8"/>
      <name val="Calibri"/>
      <family val="2"/>
    </font>
    <font>
      <b/>
      <sz val="11"/>
      <color indexed="8"/>
      <name val="Arial Narrow"/>
      <family val="2"/>
    </font>
    <font>
      <sz val="11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30" fillId="34" borderId="1" applyNumberFormat="0" applyAlignment="0" applyProtection="0"/>
    <xf numFmtId="0" fontId="3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5" borderId="6" applyNumberFormat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6" fillId="3" borderId="0" applyNumberFormat="0" applyBorder="0" applyAlignment="0" applyProtection="0"/>
    <xf numFmtId="0" fontId="0" fillId="36" borderId="8" applyNumberFormat="0" applyFont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38" fillId="43" borderId="0" applyNumberFormat="0" applyBorder="0" applyAlignment="0" applyProtection="0"/>
    <xf numFmtId="0" fontId="39" fillId="44" borderId="9" applyNumberFormat="0" applyAlignment="0" applyProtection="0"/>
    <xf numFmtId="0" fontId="7" fillId="45" borderId="10" applyNumberFormat="0" applyAlignment="0" applyProtection="0"/>
    <xf numFmtId="0" fontId="40" fillId="0" borderId="0" applyNumberFormat="0" applyFill="0" applyBorder="0" applyAlignment="0" applyProtection="0"/>
    <xf numFmtId="0" fontId="8" fillId="46" borderId="0" applyNumberFormat="0" applyBorder="0" applyAlignment="0" applyProtection="0"/>
    <xf numFmtId="0" fontId="5" fillId="0" borderId="0">
      <alignment/>
      <protection/>
    </xf>
    <xf numFmtId="0" fontId="9" fillId="0" borderId="0">
      <alignment vertical="center"/>
      <protection/>
    </xf>
    <xf numFmtId="0" fontId="5" fillId="0" borderId="0">
      <alignment/>
      <protection/>
    </xf>
    <xf numFmtId="0" fontId="41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12" applyNumberFormat="0" applyFill="0" applyAlignment="0" applyProtection="0"/>
    <xf numFmtId="0" fontId="42" fillId="47" borderId="0" applyNumberFormat="0" applyBorder="0" applyAlignment="0" applyProtection="0"/>
    <xf numFmtId="0" fontId="43" fillId="48" borderId="0" applyNumberFormat="0" applyBorder="0" applyAlignment="0" applyProtection="0"/>
    <xf numFmtId="0" fontId="4" fillId="4" borderId="0" applyNumberFormat="0" applyBorder="0" applyAlignment="0" applyProtection="0"/>
    <xf numFmtId="0" fontId="44" fillId="44" borderId="1" applyNumberFormat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5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13" fillId="0" borderId="0" xfId="79" applyNumberFormat="1" applyFont="1" applyFill="1" applyAlignment="1" applyProtection="1">
      <alignment/>
      <protection/>
    </xf>
    <xf numFmtId="0" fontId="16" fillId="0" borderId="0" xfId="0" applyFont="1" applyAlignment="1">
      <alignment/>
    </xf>
    <xf numFmtId="0" fontId="15" fillId="0" borderId="0" xfId="79" applyNumberFormat="1" applyFont="1" applyFill="1" applyAlignment="1" applyProtection="1">
      <alignment/>
      <protection/>
    </xf>
    <xf numFmtId="0" fontId="14" fillId="53" borderId="13" xfId="79" applyNumberFormat="1" applyFont="1" applyFill="1" applyBorder="1" applyAlignment="1" applyProtection="1">
      <alignment horizontal="center" wrapText="1"/>
      <protection/>
    </xf>
    <xf numFmtId="0" fontId="13" fillId="53" borderId="13" xfId="79" applyNumberFormat="1" applyFont="1" applyFill="1" applyBorder="1" applyAlignment="1" applyProtection="1">
      <alignment horizontal="center" wrapText="1"/>
      <protection/>
    </xf>
    <xf numFmtId="0" fontId="13" fillId="53" borderId="13" xfId="79" applyNumberFormat="1" applyFont="1" applyFill="1" applyBorder="1" applyAlignment="1" applyProtection="1">
      <alignment horizontal="center" vertical="top" wrapText="1"/>
      <protection/>
    </xf>
    <xf numFmtId="9" fontId="14" fillId="54" borderId="13" xfId="79" applyNumberFormat="1" applyFont="1" applyFill="1" applyBorder="1" applyAlignment="1">
      <alignment horizontal="center" vertical="top"/>
      <protection/>
    </xf>
    <xf numFmtId="0" fontId="15" fillId="0" borderId="13" xfId="79" applyFont="1" applyFill="1" applyBorder="1" applyAlignment="1" applyProtection="1">
      <alignment vertical="top" wrapText="1"/>
      <protection locked="0"/>
    </xf>
    <xf numFmtId="164" fontId="17" fillId="0" borderId="13" xfId="79" applyNumberFormat="1" applyFont="1" applyFill="1" applyBorder="1" applyAlignment="1" applyProtection="1">
      <alignment horizontal="center" vertical="top" wrapText="1"/>
      <protection/>
    </xf>
    <xf numFmtId="3" fontId="17" fillId="0" borderId="13" xfId="79" applyNumberFormat="1" applyFont="1" applyFill="1" applyBorder="1" applyAlignment="1" applyProtection="1">
      <alignment horizontal="center" vertical="top"/>
      <protection/>
    </xf>
    <xf numFmtId="165" fontId="17" fillId="0" borderId="13" xfId="79" applyNumberFormat="1" applyFont="1" applyFill="1" applyBorder="1" applyAlignment="1" applyProtection="1">
      <alignment vertical="top"/>
      <protection hidden="1"/>
    </xf>
    <xf numFmtId="165" fontId="15" fillId="0" borderId="13" xfId="79" applyNumberFormat="1" applyFont="1" applyFill="1" applyBorder="1" applyAlignment="1" applyProtection="1">
      <alignment vertical="top"/>
      <protection hidden="1"/>
    </xf>
    <xf numFmtId="3" fontId="15" fillId="0" borderId="13" xfId="79" applyNumberFormat="1" applyFont="1" applyFill="1" applyBorder="1" applyAlignment="1" applyProtection="1">
      <alignment horizontal="center" vertical="top" wrapText="1"/>
      <protection/>
    </xf>
    <xf numFmtId="0" fontId="18" fillId="0" borderId="0" xfId="0" applyFont="1" applyAlignment="1">
      <alignment horizontal="center"/>
    </xf>
    <xf numFmtId="0" fontId="18" fillId="0" borderId="13" xfId="0" applyFont="1" applyBorder="1" applyAlignment="1">
      <alignment horizontal="center"/>
    </xf>
    <xf numFmtId="0" fontId="3" fillId="0" borderId="0" xfId="0" applyFont="1" applyAlignment="1">
      <alignment/>
    </xf>
    <xf numFmtId="0" fontId="20" fillId="0" borderId="0" xfId="0" applyFont="1" applyAlignment="1">
      <alignment/>
    </xf>
    <xf numFmtId="0" fontId="16" fillId="0" borderId="14" xfId="0" applyFont="1" applyBorder="1" applyAlignment="1">
      <alignment/>
    </xf>
    <xf numFmtId="164" fontId="17" fillId="0" borderId="14" xfId="79" applyNumberFormat="1" applyFont="1" applyFill="1" applyBorder="1" applyAlignment="1" applyProtection="1">
      <alignment horizontal="center" vertical="top" wrapText="1"/>
      <protection/>
    </xf>
    <xf numFmtId="3" fontId="17" fillId="0" borderId="14" xfId="79" applyNumberFormat="1" applyFont="1" applyFill="1" applyBorder="1" applyAlignment="1" applyProtection="1">
      <alignment horizontal="center" vertical="top"/>
      <protection/>
    </xf>
    <xf numFmtId="165" fontId="17" fillId="0" borderId="14" xfId="79" applyNumberFormat="1" applyFont="1" applyFill="1" applyBorder="1" applyAlignment="1" applyProtection="1">
      <alignment vertical="top"/>
      <protection hidden="1"/>
    </xf>
    <xf numFmtId="0" fontId="16" fillId="54" borderId="15" xfId="0" applyFont="1" applyFill="1" applyBorder="1" applyAlignment="1">
      <alignment/>
    </xf>
    <xf numFmtId="164" fontId="17" fillId="54" borderId="16" xfId="79" applyNumberFormat="1" applyFont="1" applyFill="1" applyBorder="1" applyAlignment="1" applyProtection="1">
      <alignment horizontal="center" vertical="top" wrapText="1"/>
      <protection/>
    </xf>
    <xf numFmtId="3" fontId="17" fillId="54" borderId="16" xfId="79" applyNumberFormat="1" applyFont="1" applyFill="1" applyBorder="1" applyAlignment="1" applyProtection="1">
      <alignment horizontal="center" vertical="top"/>
      <protection/>
    </xf>
    <xf numFmtId="165" fontId="16" fillId="54" borderId="16" xfId="0" applyNumberFormat="1" applyFont="1" applyFill="1" applyBorder="1" applyAlignment="1">
      <alignment/>
    </xf>
    <xf numFmtId="165" fontId="21" fillId="54" borderId="16" xfId="79" applyNumberFormat="1" applyFont="1" applyFill="1" applyBorder="1" applyAlignment="1" applyProtection="1">
      <alignment vertical="top"/>
      <protection hidden="1"/>
    </xf>
    <xf numFmtId="165" fontId="16" fillId="54" borderId="17" xfId="0" applyNumberFormat="1" applyFont="1" applyFill="1" applyBorder="1" applyAlignment="1">
      <alignment/>
    </xf>
    <xf numFmtId="165" fontId="17" fillId="54" borderId="16" xfId="79" applyNumberFormat="1" applyFont="1" applyFill="1" applyBorder="1" applyAlignment="1" applyProtection="1">
      <alignment horizontal="center" vertical="top"/>
      <protection hidden="1"/>
    </xf>
    <xf numFmtId="0" fontId="16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164" fontId="17" fillId="0" borderId="0" xfId="79" applyNumberFormat="1" applyFont="1" applyFill="1" applyBorder="1" applyAlignment="1" applyProtection="1">
      <alignment horizontal="center" vertical="top" wrapText="1"/>
      <protection/>
    </xf>
    <xf numFmtId="3" fontId="17" fillId="0" borderId="0" xfId="79" applyNumberFormat="1" applyFont="1" applyFill="1" applyBorder="1" applyAlignment="1" applyProtection="1">
      <alignment horizontal="center" vertical="top"/>
      <protection/>
    </xf>
    <xf numFmtId="165" fontId="17" fillId="0" borderId="0" xfId="79" applyNumberFormat="1" applyFont="1" applyFill="1" applyBorder="1" applyAlignment="1" applyProtection="1">
      <alignment vertical="top"/>
      <protection hidden="1"/>
    </xf>
    <xf numFmtId="165" fontId="15" fillId="0" borderId="0" xfId="79" applyNumberFormat="1" applyFont="1" applyFill="1" applyBorder="1" applyAlignment="1" applyProtection="1">
      <alignment vertical="top"/>
      <protection hidden="1"/>
    </xf>
    <xf numFmtId="0" fontId="18" fillId="0" borderId="14" xfId="0" applyFont="1" applyBorder="1" applyAlignment="1">
      <alignment horizontal="center"/>
    </xf>
    <xf numFmtId="3" fontId="15" fillId="0" borderId="18" xfId="79" applyNumberFormat="1" applyFont="1" applyFill="1" applyBorder="1" applyAlignment="1" applyProtection="1">
      <alignment horizontal="center" vertical="top" wrapText="1"/>
      <protection/>
    </xf>
    <xf numFmtId="0" fontId="15" fillId="53" borderId="13" xfId="79" applyNumberFormat="1" applyFont="1" applyFill="1" applyBorder="1" applyAlignment="1" applyProtection="1">
      <alignment horizontal="center" vertical="center" wrapText="1"/>
      <protection/>
    </xf>
    <xf numFmtId="3" fontId="13" fillId="53" borderId="13" xfId="79" applyNumberFormat="1" applyFont="1" applyFill="1" applyBorder="1" applyAlignment="1" applyProtection="1">
      <alignment horizontal="center" vertical="center" wrapText="1"/>
      <protection/>
    </xf>
    <xf numFmtId="0" fontId="13" fillId="53" borderId="13" xfId="79" applyNumberFormat="1" applyFont="1" applyFill="1" applyBorder="1" applyAlignment="1" applyProtection="1">
      <alignment horizontal="center" vertical="center" wrapText="1"/>
      <protection/>
    </xf>
  </cellXfs>
  <cellStyles count="8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1. jelölőszín" xfId="21"/>
    <cellStyle name="20% - 2. jelölőszín" xfId="22"/>
    <cellStyle name="20% - 3. jelölőszín" xfId="23"/>
    <cellStyle name="20% - 4. jelölőszín" xfId="24"/>
    <cellStyle name="20% - 5. jelölőszín" xfId="25"/>
    <cellStyle name="20% - 6. jelölőszín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1. jelölőszín" xfId="33"/>
    <cellStyle name="40% - 2. jelölőszín" xfId="34"/>
    <cellStyle name="40% - 3. jelölőszín" xfId="35"/>
    <cellStyle name="40% - 4. jelölőszín" xfId="36"/>
    <cellStyle name="40% - 5. jelölőszín" xfId="37"/>
    <cellStyle name="40% - 6. jelölőszín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Bevitel" xfId="51"/>
    <cellStyle name="Celkem" xfId="52"/>
    <cellStyle name="Cím" xfId="53"/>
    <cellStyle name="Címsor 1" xfId="54"/>
    <cellStyle name="Címsor 2" xfId="55"/>
    <cellStyle name="Címsor 3" xfId="56"/>
    <cellStyle name="Címsor 4" xfId="57"/>
    <cellStyle name="Ellenőrzőcella" xfId="58"/>
    <cellStyle name="Excel Built-in Normal" xfId="59"/>
    <cellStyle name="Comma" xfId="60"/>
    <cellStyle name="Comma [0]" xfId="61"/>
    <cellStyle name="Figyelmeztetés" xfId="62"/>
    <cellStyle name="Hivatkozott cella" xfId="63"/>
    <cellStyle name="Chybně" xfId="64"/>
    <cellStyle name="Jegyzet" xfId="65"/>
    <cellStyle name="Jelölőszín (1)" xfId="66"/>
    <cellStyle name="Jelölőszín (2)" xfId="67"/>
    <cellStyle name="Jelölőszín (3)" xfId="68"/>
    <cellStyle name="Jelölőszín (4)" xfId="69"/>
    <cellStyle name="Jelölőszín (5)" xfId="70"/>
    <cellStyle name="Jelölőszín (6)" xfId="71"/>
    <cellStyle name="Jó" xfId="72"/>
    <cellStyle name="Kimenet" xfId="73"/>
    <cellStyle name="Kontrolní buňka" xfId="74"/>
    <cellStyle name="Magyarázó szöveg" xfId="75"/>
    <cellStyle name="Neutrální" xfId="76"/>
    <cellStyle name="Normálna_Hárok1" xfId="77"/>
    <cellStyle name="normálne 2" xfId="78"/>
    <cellStyle name="normálne_ponuka " xfId="79"/>
    <cellStyle name="Összesen" xfId="80"/>
    <cellStyle name="Currency" xfId="81"/>
    <cellStyle name="Currency [0]" xfId="82"/>
    <cellStyle name="Propojená buňka" xfId="83"/>
    <cellStyle name="Rossz" xfId="84"/>
    <cellStyle name="Semleges" xfId="85"/>
    <cellStyle name="Správně" xfId="86"/>
    <cellStyle name="Számítás" xfId="87"/>
    <cellStyle name="Percent" xfId="88"/>
    <cellStyle name="Štýl 1" xfId="89"/>
    <cellStyle name="Text upozornění" xfId="90"/>
    <cellStyle name="Vysvětlující text" xfId="91"/>
    <cellStyle name="Zvýraznění 1" xfId="92"/>
    <cellStyle name="Zvýraznění 2" xfId="93"/>
    <cellStyle name="Zvýraznění 3" xfId="94"/>
    <cellStyle name="Zvýraznění 4" xfId="95"/>
    <cellStyle name="Zvýraznění 5" xfId="96"/>
    <cellStyle name="Zvýraznění 6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E21" sqref="E21"/>
    </sheetView>
  </sheetViews>
  <sheetFormatPr defaultColWidth="9.140625" defaultRowHeight="15"/>
  <cols>
    <col min="1" max="1" width="4.00390625" style="14" customWidth="1"/>
    <col min="2" max="2" width="27.00390625" style="0" customWidth="1"/>
    <col min="3" max="3" width="7.140625" style="2" customWidth="1"/>
    <col min="8" max="8" width="12.7109375" style="0" customWidth="1"/>
    <col min="9" max="9" width="10.28125" style="0" customWidth="1"/>
  </cols>
  <sheetData>
    <row r="1" spans="2:3" ht="16.5">
      <c r="B1" s="16" t="s">
        <v>0</v>
      </c>
      <c r="C1" s="17"/>
    </row>
    <row r="2" spans="2:3" ht="15">
      <c r="B2" s="1" t="s">
        <v>11</v>
      </c>
      <c r="C2" s="3" t="s">
        <v>12</v>
      </c>
    </row>
    <row r="3" spans="2:3" ht="15">
      <c r="B3" s="1" t="s">
        <v>6</v>
      </c>
      <c r="C3" s="3" t="s">
        <v>13</v>
      </c>
    </row>
    <row r="4" spans="2:3" ht="15">
      <c r="B4" s="1" t="s">
        <v>5</v>
      </c>
      <c r="C4" s="3" t="s">
        <v>14</v>
      </c>
    </row>
    <row r="6" spans="1:8" ht="23.25">
      <c r="A6" s="37" t="s">
        <v>2</v>
      </c>
      <c r="B6" s="37" t="s">
        <v>1</v>
      </c>
      <c r="C6" s="39" t="s">
        <v>3</v>
      </c>
      <c r="D6" s="38" t="s">
        <v>4</v>
      </c>
      <c r="E6" s="4" t="s">
        <v>9</v>
      </c>
      <c r="F6" s="5" t="s">
        <v>7</v>
      </c>
      <c r="G6" s="5" t="s">
        <v>15</v>
      </c>
      <c r="H6" s="5" t="s">
        <v>7</v>
      </c>
    </row>
    <row r="7" spans="1:8" ht="15">
      <c r="A7" s="37"/>
      <c r="B7" s="37"/>
      <c r="C7" s="39"/>
      <c r="D7" s="38"/>
      <c r="E7" s="6" t="s">
        <v>8</v>
      </c>
      <c r="F7" s="6" t="s">
        <v>8</v>
      </c>
      <c r="G7" s="7">
        <v>0.2</v>
      </c>
      <c r="H7" s="6" t="s">
        <v>10</v>
      </c>
    </row>
    <row r="8" spans="1:8" ht="33" customHeight="1">
      <c r="A8" s="13">
        <v>1</v>
      </c>
      <c r="B8" s="8" t="s">
        <v>32</v>
      </c>
      <c r="C8" s="9" t="s">
        <v>16</v>
      </c>
      <c r="D8" s="10">
        <v>100</v>
      </c>
      <c r="E8" s="11">
        <v>0</v>
      </c>
      <c r="F8" s="12">
        <f>SUM(D8*E8)</f>
        <v>0</v>
      </c>
      <c r="G8" s="12">
        <f>SUM(F8)*0.2</f>
        <v>0</v>
      </c>
      <c r="H8" s="12">
        <f>SUM(G8)+F8</f>
        <v>0</v>
      </c>
    </row>
    <row r="9" spans="1:8" ht="64.5" customHeight="1">
      <c r="A9" s="15">
        <v>2</v>
      </c>
      <c r="B9" s="8" t="s">
        <v>33</v>
      </c>
      <c r="C9" s="9" t="s">
        <v>17</v>
      </c>
      <c r="D9" s="10">
        <v>3</v>
      </c>
      <c r="E9" s="11">
        <v>0</v>
      </c>
      <c r="F9" s="12">
        <f aca="true" t="shared" si="0" ref="F9:F21">SUM(D9*E9)</f>
        <v>0</v>
      </c>
      <c r="G9" s="12">
        <f>SUM(F9)*0.2</f>
        <v>0</v>
      </c>
      <c r="H9" s="12">
        <f aca="true" t="shared" si="1" ref="H9:H21">SUM(G9)+F9</f>
        <v>0</v>
      </c>
    </row>
    <row r="10" spans="1:8" ht="30.75" customHeight="1">
      <c r="A10" s="13">
        <v>3</v>
      </c>
      <c r="B10" s="8" t="s">
        <v>18</v>
      </c>
      <c r="C10" s="9" t="s">
        <v>17</v>
      </c>
      <c r="D10" s="10">
        <v>1</v>
      </c>
      <c r="E10" s="11">
        <v>0</v>
      </c>
      <c r="F10" s="12">
        <f t="shared" si="0"/>
        <v>0</v>
      </c>
      <c r="G10" s="12">
        <f aca="true" t="shared" si="2" ref="G10:G21">SUM(F10)*0.2</f>
        <v>0</v>
      </c>
      <c r="H10" s="12">
        <f t="shared" si="1"/>
        <v>0</v>
      </c>
    </row>
    <row r="11" spans="1:8" ht="31.5" customHeight="1">
      <c r="A11" s="15">
        <v>4</v>
      </c>
      <c r="B11" s="8" t="s">
        <v>19</v>
      </c>
      <c r="C11" s="9" t="s">
        <v>17</v>
      </c>
      <c r="D11" s="10">
        <v>3</v>
      </c>
      <c r="E11" s="11">
        <v>0</v>
      </c>
      <c r="F11" s="12">
        <f t="shared" si="0"/>
        <v>0</v>
      </c>
      <c r="G11" s="12">
        <f t="shared" si="2"/>
        <v>0</v>
      </c>
      <c r="H11" s="12">
        <f t="shared" si="1"/>
        <v>0</v>
      </c>
    </row>
    <row r="12" spans="1:8" ht="27.75" customHeight="1">
      <c r="A12" s="13">
        <v>5</v>
      </c>
      <c r="B12" s="8" t="s">
        <v>20</v>
      </c>
      <c r="C12" s="9" t="s">
        <v>17</v>
      </c>
      <c r="D12" s="10">
        <v>1</v>
      </c>
      <c r="E12" s="11">
        <v>0</v>
      </c>
      <c r="F12" s="12">
        <f t="shared" si="0"/>
        <v>0</v>
      </c>
      <c r="G12" s="12">
        <f t="shared" si="2"/>
        <v>0</v>
      </c>
      <c r="H12" s="12">
        <f t="shared" si="1"/>
        <v>0</v>
      </c>
    </row>
    <row r="13" spans="1:8" ht="37.5" customHeight="1">
      <c r="A13" s="15">
        <v>6</v>
      </c>
      <c r="B13" s="8" t="s">
        <v>21</v>
      </c>
      <c r="C13" s="9" t="s">
        <v>17</v>
      </c>
      <c r="D13" s="10">
        <v>1</v>
      </c>
      <c r="E13" s="11">
        <v>0</v>
      </c>
      <c r="F13" s="12">
        <f t="shared" si="0"/>
        <v>0</v>
      </c>
      <c r="G13" s="12">
        <f t="shared" si="2"/>
        <v>0</v>
      </c>
      <c r="H13" s="12">
        <f t="shared" si="1"/>
        <v>0</v>
      </c>
    </row>
    <row r="14" spans="1:8" ht="30.75" customHeight="1">
      <c r="A14" s="13">
        <v>7</v>
      </c>
      <c r="B14" s="8" t="s">
        <v>34</v>
      </c>
      <c r="C14" s="9" t="s">
        <v>17</v>
      </c>
      <c r="D14" s="10">
        <v>1</v>
      </c>
      <c r="E14" s="11">
        <v>0</v>
      </c>
      <c r="F14" s="12">
        <f t="shared" si="0"/>
        <v>0</v>
      </c>
      <c r="G14" s="12">
        <f t="shared" si="2"/>
        <v>0</v>
      </c>
      <c r="H14" s="12">
        <f t="shared" si="1"/>
        <v>0</v>
      </c>
    </row>
    <row r="15" spans="1:8" ht="36.75" customHeight="1">
      <c r="A15" s="15">
        <v>8</v>
      </c>
      <c r="B15" s="8" t="s">
        <v>22</v>
      </c>
      <c r="C15" s="9" t="s">
        <v>17</v>
      </c>
      <c r="D15" s="10">
        <v>1</v>
      </c>
      <c r="E15" s="11">
        <v>0</v>
      </c>
      <c r="F15" s="12">
        <f t="shared" si="0"/>
        <v>0</v>
      </c>
      <c r="G15" s="12">
        <f t="shared" si="2"/>
        <v>0</v>
      </c>
      <c r="H15" s="12">
        <f t="shared" si="1"/>
        <v>0</v>
      </c>
    </row>
    <row r="16" spans="1:8" ht="15">
      <c r="A16" s="13">
        <v>9</v>
      </c>
      <c r="B16" s="8" t="s">
        <v>23</v>
      </c>
      <c r="C16" s="9" t="s">
        <v>17</v>
      </c>
      <c r="D16" s="10">
        <v>1</v>
      </c>
      <c r="E16" s="11">
        <v>0</v>
      </c>
      <c r="F16" s="12">
        <f t="shared" si="0"/>
        <v>0</v>
      </c>
      <c r="G16" s="12">
        <f t="shared" si="2"/>
        <v>0</v>
      </c>
      <c r="H16" s="12">
        <f t="shared" si="1"/>
        <v>0</v>
      </c>
    </row>
    <row r="17" spans="1:8" ht="15">
      <c r="A17" s="15">
        <v>10</v>
      </c>
      <c r="B17" s="8" t="s">
        <v>35</v>
      </c>
      <c r="C17" s="9" t="s">
        <v>24</v>
      </c>
      <c r="D17" s="10">
        <v>1</v>
      </c>
      <c r="E17" s="11">
        <v>0</v>
      </c>
      <c r="F17" s="12">
        <f t="shared" si="0"/>
        <v>0</v>
      </c>
      <c r="G17" s="12">
        <f t="shared" si="2"/>
        <v>0</v>
      </c>
      <c r="H17" s="12">
        <f t="shared" si="1"/>
        <v>0</v>
      </c>
    </row>
    <row r="18" spans="1:8" ht="15">
      <c r="A18" s="13">
        <v>11</v>
      </c>
      <c r="B18" s="8" t="s">
        <v>25</v>
      </c>
      <c r="C18" s="9" t="s">
        <v>26</v>
      </c>
      <c r="D18" s="10"/>
      <c r="E18" s="11">
        <v>0</v>
      </c>
      <c r="F18" s="12">
        <f t="shared" si="0"/>
        <v>0</v>
      </c>
      <c r="G18" s="12">
        <f t="shared" si="2"/>
        <v>0</v>
      </c>
      <c r="H18" s="12">
        <f t="shared" si="1"/>
        <v>0</v>
      </c>
    </row>
    <row r="19" spans="1:8" ht="15">
      <c r="A19" s="15">
        <v>12</v>
      </c>
      <c r="B19" s="8" t="s">
        <v>27</v>
      </c>
      <c r="C19" s="9" t="s">
        <v>26</v>
      </c>
      <c r="D19" s="10"/>
      <c r="E19" s="11">
        <v>0</v>
      </c>
      <c r="F19" s="12">
        <f t="shared" si="0"/>
        <v>0</v>
      </c>
      <c r="G19" s="12">
        <f t="shared" si="2"/>
        <v>0</v>
      </c>
      <c r="H19" s="12">
        <f t="shared" si="1"/>
        <v>0</v>
      </c>
    </row>
    <row r="20" spans="1:8" ht="45.75" customHeight="1">
      <c r="A20" s="13">
        <v>13</v>
      </c>
      <c r="B20" s="8" t="s">
        <v>29</v>
      </c>
      <c r="C20" s="9" t="s">
        <v>28</v>
      </c>
      <c r="D20" s="10">
        <v>1</v>
      </c>
      <c r="E20" s="11">
        <v>0</v>
      </c>
      <c r="F20" s="12">
        <f t="shared" si="0"/>
        <v>0</v>
      </c>
      <c r="G20" s="12">
        <f t="shared" si="2"/>
        <v>0</v>
      </c>
      <c r="H20" s="12">
        <f t="shared" si="1"/>
        <v>0</v>
      </c>
    </row>
    <row r="21" spans="1:8" ht="17.25" thickBot="1">
      <c r="A21" s="35">
        <v>14</v>
      </c>
      <c r="B21" s="18"/>
      <c r="C21" s="19"/>
      <c r="D21" s="20"/>
      <c r="E21" s="21"/>
      <c r="F21" s="12">
        <f t="shared" si="0"/>
        <v>0</v>
      </c>
      <c r="G21" s="12">
        <f t="shared" si="2"/>
        <v>0</v>
      </c>
      <c r="H21" s="12">
        <f t="shared" si="1"/>
        <v>0</v>
      </c>
    </row>
    <row r="22" spans="1:8" ht="17.25" thickBot="1">
      <c r="A22" s="36"/>
      <c r="B22" s="22" t="s">
        <v>30</v>
      </c>
      <c r="C22" s="23" t="s">
        <v>31</v>
      </c>
      <c r="D22" s="24" t="s">
        <v>31</v>
      </c>
      <c r="E22" s="28" t="s">
        <v>31</v>
      </c>
      <c r="F22" s="25">
        <f>SUM(F8:F21)</f>
        <v>0</v>
      </c>
      <c r="G22" s="26">
        <f>SUM(G8:G21)</f>
        <v>0</v>
      </c>
      <c r="H22" s="27">
        <f>SUM(H8:H21)</f>
        <v>0</v>
      </c>
    </row>
    <row r="23" spans="1:9" ht="16.5">
      <c r="A23" s="30"/>
      <c r="B23" s="29"/>
      <c r="C23" s="29"/>
      <c r="D23" s="31"/>
      <c r="E23" s="32"/>
      <c r="F23" s="33"/>
      <c r="G23" s="29"/>
      <c r="H23" s="34"/>
      <c r="I23" s="29"/>
    </row>
    <row r="24" spans="1:9" ht="16.5">
      <c r="A24" s="30"/>
      <c r="B24" s="29"/>
      <c r="C24" s="29"/>
      <c r="D24" s="31"/>
      <c r="E24" s="32"/>
      <c r="F24" s="32"/>
      <c r="G24" s="29"/>
      <c r="H24" s="34"/>
      <c r="I24" s="29"/>
    </row>
    <row r="25" spans="1:9" ht="16.5">
      <c r="A25" s="30"/>
      <c r="B25" s="29"/>
      <c r="C25" s="29"/>
      <c r="D25" s="31"/>
      <c r="E25" s="32"/>
      <c r="F25" s="32"/>
      <c r="G25" s="29"/>
      <c r="H25" s="34"/>
      <c r="I25" s="29"/>
    </row>
    <row r="26" spans="1:9" ht="16.5">
      <c r="A26" s="30"/>
      <c r="B26" s="29"/>
      <c r="C26" s="29"/>
      <c r="D26" s="31"/>
      <c r="E26" s="32"/>
      <c r="F26" s="32"/>
      <c r="G26" s="29"/>
      <c r="H26" s="29"/>
      <c r="I26" s="29"/>
    </row>
    <row r="27" spans="1:9" ht="16.5">
      <c r="A27" s="30"/>
      <c r="B27" s="29"/>
      <c r="C27" s="29"/>
      <c r="D27" s="29"/>
      <c r="E27" s="29"/>
      <c r="F27" s="29"/>
      <c r="G27" s="29"/>
      <c r="H27" s="29"/>
      <c r="I27" s="2"/>
    </row>
    <row r="28" spans="2:9" ht="16.5">
      <c r="B28" s="2"/>
      <c r="D28" s="2"/>
      <c r="E28" s="2"/>
      <c r="F28" s="2"/>
      <c r="G28" s="2"/>
      <c r="H28" s="2"/>
      <c r="I28" s="2"/>
    </row>
    <row r="29" spans="2:9" ht="16.5">
      <c r="B29" s="2"/>
      <c r="D29" s="2"/>
      <c r="E29" s="2"/>
      <c r="F29" s="2"/>
      <c r="G29" s="2"/>
      <c r="H29" s="2"/>
      <c r="I29" s="2"/>
    </row>
  </sheetData>
  <sheetProtection/>
  <mergeCells count="4">
    <mergeCell ref="A6:A7"/>
    <mergeCell ref="B6:B7"/>
    <mergeCell ref="D6:D7"/>
    <mergeCell ref="C6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Slovanet,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Zsitvová Agneša</dc:creator>
  <cp:keywords/>
  <dc:description/>
  <cp:lastModifiedBy>Nagy Norbert</cp:lastModifiedBy>
  <cp:lastPrinted>2022-03-03T09:31:51Z</cp:lastPrinted>
  <dcterms:created xsi:type="dcterms:W3CDTF">2022-02-28T14:42:00Z</dcterms:created>
  <dcterms:modified xsi:type="dcterms:W3CDTF">2022-03-03T09:54:33Z</dcterms:modified>
  <cp:category/>
  <cp:version/>
  <cp:contentType/>
  <cp:contentStatus/>
</cp:coreProperties>
</file>